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1"/>
  <workbookPr/>
  <mc:AlternateContent xmlns:mc="http://schemas.openxmlformats.org/markup-compatibility/2006">
    <mc:Choice Requires="x15">
      <x15ac:absPath xmlns:x15ac="http://schemas.microsoft.com/office/spreadsheetml/2010/11/ac" url="https://elhtnhsuk-my.sharepoint.com/personal/ann_thompson_elht_nhs_uk/Documents/PPHS/EXCEL QUESTIONNAIRE SCORER/"/>
    </mc:Choice>
  </mc:AlternateContent>
  <xr:revisionPtr revIDLastSave="0" documentId="8_{FD07331F-354A-48A5-80CC-D0BCCF6EDE1C}" xr6:coauthVersionLast="47" xr6:coauthVersionMax="47" xr10:uidLastSave="{00000000-0000-0000-0000-000000000000}"/>
  <bookViews>
    <workbookView xWindow="28680" yWindow="-120" windowWidth="21840" windowHeight="13140" xr2:uid="{7ECCD828-E32C-413F-B84B-246B55FF01A6}"/>
  </bookViews>
  <sheets>
    <sheet name="FORM" sheetId="1" r:id="rId1"/>
    <sheet name="SCORING NOTES" sheetId="2" r:id="rId2"/>
    <sheet name="Sheet2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 a="1"/>
  <c r="E49" i="1"/>
  <c r="E43" i="1" a="1"/>
  <c r="E43" i="1"/>
  <c r="E33" i="1" a="1"/>
  <c r="E33" i="1"/>
  <c r="E5" i="1"/>
  <c r="E46" i="1" a="1"/>
  <c r="E46" i="1"/>
  <c r="E37" i="1" a="1"/>
  <c r="E37" i="1"/>
  <c r="E28" i="1" a="1"/>
  <c r="E28" i="1"/>
  <c r="E23" i="1" a="1"/>
  <c r="E23" i="1"/>
  <c r="E6" i="1"/>
  <c r="E7" i="1"/>
  <c r="E11" i="1"/>
  <c r="E15" i="1"/>
  <c r="E19" i="1"/>
  <c r="E52" i="1" l="1"/>
  <c r="F52" i="1" s="1" a="1"/>
  <c r="F5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Thompson Ann (ELHT) PPHS-POG</author>
  </authors>
  <commentList>
    <comment ref="C33" authorId="0" shapeId="0" xr:uid="{D622D291-69B6-4C9B-8DE5-A4C962DEF203}">
      <text>
        <r>
          <rPr>
            <sz val="11"/>
            <color theme="1"/>
            <rFont val="Aptos Narrow"/>
            <family val="2"/>
            <scheme val="minor"/>
          </rPr>
          <t>Thompson Ann (ELHT) PPHS-POG:
Is their an explanation of the grading?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<sst xmlns="http://schemas.openxmlformats.org/spreadsheetml/2006/main" count="37" uniqueCount="27">
  <si>
    <t>QUESTION</t>
  </si>
  <si>
    <t>ANSWERS</t>
  </si>
  <si>
    <t>SCORES</t>
  </si>
  <si>
    <t>When was your baby born? (Format: dd/mm/yyyy)</t>
  </si>
  <si>
    <t>Did you have more than 1 baby (e.g. twins, triplets)?</t>
  </si>
  <si>
    <t>No</t>
  </si>
  <si>
    <t>During delivery, were you pushing for more than 1.5 hours?</t>
  </si>
  <si>
    <t>Did you have an assisted delivery (e.g. forceps, ventouse)?</t>
  </si>
  <si>
    <t>Did you need help to deliver your baby's shoulders?</t>
  </si>
  <si>
    <t>Did you have a tear or episiotomy (cut)?</t>
  </si>
  <si>
    <t>What was the grade of tear?</t>
  </si>
  <si>
    <t>N/A</t>
  </si>
  <si>
    <t>Have you had new bladder and/or bowel symptoms since having your baby?</t>
  </si>
  <si>
    <t>If yes/sometimes, how much does this bother you? (1 = not at all, 10 = a great deal).</t>
  </si>
  <si>
    <t>No symptoms</t>
  </si>
  <si>
    <t>Have you had any new pain, heaviness or bulging down below symptoms?</t>
  </si>
  <si>
    <t>Do you have pain when you have sex?</t>
  </si>
  <si>
    <t>No pain</t>
  </si>
  <si>
    <t>Total</t>
  </si>
  <si>
    <t>SCORING</t>
  </si>
  <si>
    <r>
      <rPr>
        <sz val="10"/>
        <color rgb="FF000000"/>
        <rFont val="Calibri"/>
      </rPr>
      <t xml:space="preserve">12 or less – signpost for </t>
    </r>
    <r>
      <rPr>
        <sz val="10"/>
        <color rgb="FFFF0000"/>
        <rFont val="Calibri"/>
      </rPr>
      <t>prevention</t>
    </r>
  </si>
  <si>
    <r>
      <rPr>
        <sz val="10"/>
        <color rgb="FF000000"/>
        <rFont val="Calibri"/>
      </rPr>
      <t xml:space="preserve">25 or less – signpost for </t>
    </r>
    <r>
      <rPr>
        <sz val="10"/>
        <color rgb="FFFF0000"/>
        <rFont val="Calibri"/>
      </rPr>
      <t>self-management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</si>
  <si>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10"/>
        <color theme="1"/>
        <rFont val="Calibri"/>
        <family val="2"/>
      </rPr>
      <t>One symptom but not bothersome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</si>
  <si>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10"/>
        <color theme="1"/>
        <rFont val="Calibri"/>
        <family val="2"/>
      </rPr>
      <t>Infrequent symptom but bothersome</t>
    </r>
  </si>
  <si>
    <r>
      <rPr>
        <sz val="10"/>
        <color rgb="FF000000"/>
        <rFont val="Calibri"/>
      </rPr>
      <t xml:space="preserve">26 or above – </t>
    </r>
    <r>
      <rPr>
        <sz val="10"/>
        <color rgb="FFFF0000"/>
        <rFont val="Calibri"/>
      </rPr>
      <t>self-referral to Physio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</si>
  <si>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10"/>
        <color theme="1"/>
        <rFont val="Calibri"/>
        <family val="2"/>
      </rPr>
      <t>One symptom and bothersome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</si>
  <si>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10"/>
        <color theme="1"/>
        <rFont val="Calibri"/>
        <family val="2"/>
      </rPr>
      <t>More than one symptom, irrespective of bothersome score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</si>
</sst>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m\ yyyy;@"/>
  </numFmts>
  <fonts count="20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10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11"/>
      <color theme="1"/>
      <name val="Aptos Narrow"/>
      <family val="2"/>
      <scheme val="minor"/>
    </font>
    <font>
      <sz val="10"/>
      <color rgb="FF000000"/>
      <name val="Calibri"/>
    </font>
    <font>
      <sz val="10"/>
      <color rgb="FFFF0000"/>
      <name val="Calibri"/>
    </font>
    <font>
      <sz val="10"/>
      <color theme="1"/>
      <name val="Calibri"/>
    </font>
    <font>
      <sz val="12"/>
      <color rgb="FF000000"/>
      <name val="Aptos"/>
      <family val="2"/>
      <charset val="1"/>
    </font>
    <font>
      <sz val="12"/>
      <color rgb="FF6FC040"/>
      <name val="Aptos"/>
      <family val="2"/>
      <charset val="1"/>
    </font>
    <font>
      <sz val="12"/>
      <color rgb="FFDCBE22"/>
      <name val="Aptos"/>
      <family val="2"/>
      <charset val="1"/>
    </font>
    <font>
      <sz val="12"/>
      <color rgb="FFC82613"/>
      <name val="Aptos"/>
      <family val="2"/>
      <charset val="1"/>
    </font>
    <font>
      <sz val="11"/>
      <color theme="1"/>
      <name val="Aptos"/>
    </font>
    <font>
      <sz val="11"/>
      <color theme="1"/>
      <name val="Arial"/>
    </font>
    <font>
      <b/>
      <sz val="12"/>
      <color theme="1"/>
      <name val="Arial"/>
    </font>
    <font>
      <sz val="10"/>
      <color rgb="FF000000"/>
      <name val="Arial"/>
    </font>
    <font>
      <sz val="10"/>
      <color theme="1"/>
      <name val="Arial"/>
    </font>
    <font>
      <b/>
      <sz val="11"/>
      <color theme="1"/>
      <name val="Arial"/>
    </font>
    <font>
      <b/>
      <sz val="16"/>
      <color theme="1"/>
      <name val="Arial"/>
    </font>
    <font>
      <sz val="10"/>
      <color rgb="FF242424"/>
      <name val="Arial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7C7AC"/>
        <bgColor rgb="FF000000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 indent="6"/>
    </xf>
    <xf numFmtId="0" fontId="0" fillId="2" borderId="0" xfId="0" applyFill="1"/>
    <xf numFmtId="0" fontId="4" fillId="2" borderId="0" xfId="0" applyFont="1" applyFill="1" applyAlignment="1">
      <alignment wrapText="1"/>
    </xf>
    <xf numFmtId="0" fontId="7" fillId="0" borderId="0" xfId="0" applyFont="1" applyAlignment="1">
      <alignment vertical="center"/>
    </xf>
    <xf numFmtId="0" fontId="0" fillId="2" borderId="0" xfId="0" applyFill="1" applyAlignment="1">
      <alignment horizontal="center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0" fillId="0" borderId="0" xfId="0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vertical="center"/>
    </xf>
    <xf numFmtId="0" fontId="13" fillId="2" borderId="0" xfId="0" applyFont="1" applyFill="1"/>
    <xf numFmtId="0" fontId="13" fillId="2" borderId="0" xfId="0" applyFont="1" applyFill="1" applyAlignment="1">
      <alignment vertical="center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vertical="center"/>
    </xf>
    <xf numFmtId="0" fontId="18" fillId="3" borderId="1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vertical="center" wrapText="1"/>
    </xf>
    <xf numFmtId="0" fontId="1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/>
    </xf>
    <xf numFmtId="164" fontId="16" fillId="2" borderId="0" xfId="0" applyNumberFormat="1" applyFont="1" applyFill="1" applyAlignment="1">
      <alignment horizontal="center" vertical="center"/>
    </xf>
    <xf numFmtId="0" fontId="16" fillId="2" borderId="0" xfId="0" applyFont="1" applyFill="1" applyAlignment="1">
      <alignment vertical="center"/>
    </xf>
    <xf numFmtId="0" fontId="16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 wrapText="1"/>
    </xf>
    <xf numFmtId="0" fontId="16" fillId="2" borderId="0" xfId="0" applyFont="1" applyFill="1" applyAlignment="1">
      <alignment vertical="center" wrapText="1"/>
    </xf>
    <xf numFmtId="0" fontId="13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 vertical="center"/>
    </xf>
    <xf numFmtId="0" fontId="15" fillId="4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0" fontId="19" fillId="4" borderId="0" xfId="0" applyFont="1" applyFill="1" applyAlignment="1">
      <alignment vertical="center" wrapText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EF248-A510-419B-8959-07C6D7B9D492}">
  <dimension ref="A1:J61"/>
  <sheetViews>
    <sheetView showGridLines="0" tabSelected="1" workbookViewId="0">
      <selection activeCell="F52" sqref="F52"/>
    </sheetView>
  </sheetViews>
  <sheetFormatPr defaultColWidth="8.85546875" defaultRowHeight="14.45"/>
  <cols>
    <col min="3" max="3" width="45.28515625" customWidth="1"/>
    <col min="4" max="4" width="20.7109375" style="1" customWidth="1"/>
    <col min="5" max="5" width="11.42578125" style="1" customWidth="1"/>
    <col min="6" max="6" width="25" customWidth="1"/>
  </cols>
  <sheetData>
    <row r="1" spans="2:9" ht="19.899999999999999" customHeight="1">
      <c r="B1" s="12"/>
      <c r="C1" s="12"/>
      <c r="D1" s="13"/>
      <c r="E1" s="13"/>
      <c r="F1" s="3"/>
      <c r="G1" s="3"/>
      <c r="I1" s="11">
        <v>7</v>
      </c>
    </row>
    <row r="2" spans="2:9" ht="19.899999999999999" customHeight="1">
      <c r="B2" s="12"/>
      <c r="C2" s="12"/>
      <c r="D2" s="13"/>
      <c r="E2" s="13"/>
      <c r="F2" s="3"/>
      <c r="G2" s="3"/>
    </row>
    <row r="3" spans="2:9" ht="19.899999999999999" customHeight="1">
      <c r="B3" s="14"/>
      <c r="C3" s="27" t="s">
        <v>0</v>
      </c>
      <c r="D3" s="30" t="s">
        <v>1</v>
      </c>
      <c r="E3" s="30" t="s">
        <v>2</v>
      </c>
      <c r="F3" s="14"/>
      <c r="G3" s="3"/>
    </row>
    <row r="4" spans="2:9" ht="19.899999999999999" customHeight="1">
      <c r="B4" s="14"/>
      <c r="C4" s="27"/>
      <c r="D4" s="30"/>
      <c r="E4" s="30"/>
      <c r="F4" s="14"/>
      <c r="G4" s="3"/>
    </row>
    <row r="5" spans="2:9" ht="30.6" customHeight="1">
      <c r="B5" s="22">
        <v>1</v>
      </c>
      <c r="C5" s="20" t="s">
        <v>3</v>
      </c>
      <c r="D5" s="23">
        <v>45630</v>
      </c>
      <c r="E5" s="16" t="str">
        <f ca="1">IF((TODAY()-D5)&gt;365,"Not for PPHS","PPHS")</f>
        <v>PPHS</v>
      </c>
      <c r="F5" s="14"/>
      <c r="G5" s="3"/>
    </row>
    <row r="6" spans="2:9" ht="25.5" customHeight="1">
      <c r="B6" s="22">
        <v>2</v>
      </c>
      <c r="C6" s="20" t="s">
        <v>4</v>
      </c>
      <c r="D6" s="22" t="s">
        <v>5</v>
      </c>
      <c r="E6" s="22">
        <f>IF(D6="Yes",1,0)</f>
        <v>0</v>
      </c>
      <c r="F6" s="14"/>
      <c r="G6" s="3"/>
    </row>
    <row r="7" spans="2:9" ht="19.899999999999999" customHeight="1">
      <c r="B7" s="26">
        <v>3</v>
      </c>
      <c r="C7" s="31" t="s">
        <v>6</v>
      </c>
      <c r="D7" s="26" t="s">
        <v>5</v>
      </c>
      <c r="E7" s="26">
        <f>IF(D7="Yes",1,0)</f>
        <v>0</v>
      </c>
      <c r="F7" s="14"/>
      <c r="G7" s="3"/>
    </row>
    <row r="8" spans="2:9" ht="19.899999999999999" customHeight="1">
      <c r="B8" s="26"/>
      <c r="C8" s="31"/>
      <c r="D8" s="26"/>
      <c r="E8" s="26"/>
      <c r="F8" s="14"/>
      <c r="G8" s="3"/>
    </row>
    <row r="9" spans="2:9" ht="19.899999999999999" customHeight="1">
      <c r="B9" s="26"/>
      <c r="C9" s="31"/>
      <c r="D9" s="26"/>
      <c r="E9" s="26"/>
      <c r="F9" s="14"/>
      <c r="G9" s="3"/>
    </row>
    <row r="10" spans="2:9" ht="19.899999999999999" customHeight="1">
      <c r="B10" s="26"/>
      <c r="C10" s="31"/>
      <c r="D10" s="26"/>
      <c r="E10" s="26"/>
      <c r="F10" s="14"/>
      <c r="G10" s="3"/>
    </row>
    <row r="11" spans="2:9" ht="19.899999999999999" customHeight="1">
      <c r="B11" s="26">
        <v>4</v>
      </c>
      <c r="C11" s="31" t="s">
        <v>7</v>
      </c>
      <c r="D11" s="26" t="s">
        <v>5</v>
      </c>
      <c r="E11" s="26">
        <f>IF(D11="Yes",1,0)</f>
        <v>0</v>
      </c>
      <c r="F11" s="14"/>
      <c r="G11" s="3"/>
    </row>
    <row r="12" spans="2:9" ht="19.899999999999999" customHeight="1">
      <c r="B12" s="26"/>
      <c r="C12" s="31"/>
      <c r="D12" s="26"/>
      <c r="E12" s="26"/>
      <c r="F12" s="14"/>
      <c r="G12" s="3"/>
    </row>
    <row r="13" spans="2:9" ht="19.899999999999999" customHeight="1">
      <c r="B13" s="26"/>
      <c r="C13" s="31"/>
      <c r="D13" s="26"/>
      <c r="E13" s="26"/>
      <c r="F13" s="14"/>
      <c r="G13" s="3"/>
    </row>
    <row r="14" spans="2:9" ht="19.899999999999999" customHeight="1">
      <c r="B14" s="26"/>
      <c r="C14" s="31"/>
      <c r="D14" s="26"/>
      <c r="E14" s="26"/>
      <c r="F14" s="14"/>
      <c r="G14" s="3"/>
    </row>
    <row r="15" spans="2:9" ht="19.899999999999999" customHeight="1">
      <c r="B15" s="26">
        <v>5</v>
      </c>
      <c r="C15" s="31" t="s">
        <v>8</v>
      </c>
      <c r="D15" s="26" t="s">
        <v>5</v>
      </c>
      <c r="E15" s="26">
        <f>IF(D15="Yes",1,0)</f>
        <v>0</v>
      </c>
      <c r="F15" s="14"/>
      <c r="G15" s="3"/>
    </row>
    <row r="16" spans="2:9" ht="19.899999999999999" customHeight="1">
      <c r="B16" s="26"/>
      <c r="C16" s="31"/>
      <c r="D16" s="26"/>
      <c r="E16" s="26"/>
      <c r="F16" s="14"/>
      <c r="G16" s="3"/>
    </row>
    <row r="17" spans="1:7" ht="19.899999999999999" customHeight="1">
      <c r="B17" s="26"/>
      <c r="C17" s="31"/>
      <c r="D17" s="26"/>
      <c r="E17" s="26"/>
      <c r="F17" s="14"/>
      <c r="G17" s="3"/>
    </row>
    <row r="18" spans="1:7" ht="19.899999999999999" customHeight="1">
      <c r="B18" s="26"/>
      <c r="C18" s="31"/>
      <c r="D18" s="26"/>
      <c r="E18" s="26"/>
      <c r="F18" s="14"/>
      <c r="G18" s="3"/>
    </row>
    <row r="19" spans="1:7" ht="19.899999999999999" customHeight="1">
      <c r="B19" s="26">
        <v>6</v>
      </c>
      <c r="C19" s="31" t="s">
        <v>9</v>
      </c>
      <c r="D19" s="26" t="s">
        <v>5</v>
      </c>
      <c r="E19" s="26">
        <f>IF(D19="Yes",1,0)</f>
        <v>0</v>
      </c>
      <c r="F19" s="14"/>
      <c r="G19" s="3"/>
    </row>
    <row r="20" spans="1:7" ht="19.899999999999999" customHeight="1">
      <c r="B20" s="26"/>
      <c r="C20" s="31"/>
      <c r="D20" s="26"/>
      <c r="E20" s="26"/>
      <c r="F20" s="14"/>
      <c r="G20" s="3"/>
    </row>
    <row r="21" spans="1:7" ht="19.899999999999999" customHeight="1">
      <c r="B21" s="26"/>
      <c r="C21" s="31"/>
      <c r="D21" s="26"/>
      <c r="E21" s="26"/>
      <c r="F21" s="14"/>
      <c r="G21" s="3"/>
    </row>
    <row r="22" spans="1:7" ht="19.899999999999999" customHeight="1">
      <c r="B22" s="26"/>
      <c r="C22" s="31"/>
      <c r="D22" s="26"/>
      <c r="E22" s="26"/>
      <c r="F22" s="14"/>
      <c r="G22" s="3"/>
    </row>
    <row r="23" spans="1:7" ht="19.899999999999999" customHeight="1">
      <c r="A23" s="32"/>
      <c r="B23" s="26">
        <v>7</v>
      </c>
      <c r="C23" s="28" t="s">
        <v>10</v>
      </c>
      <c r="D23" s="26" t="s">
        <v>11</v>
      </c>
      <c r="E23" s="26" cm="1">
        <f t="array" ref="E23">_xlfn.IFS(D23="1st",1,D23="2nd",1,D23="not sure",0,D23="N/A",0,D23="3rd",2,D23="4th",2)</f>
        <v>0</v>
      </c>
      <c r="F23" s="14"/>
      <c r="G23" s="3"/>
    </row>
    <row r="24" spans="1:7" ht="19.899999999999999" customHeight="1">
      <c r="A24" s="32"/>
      <c r="B24" s="26"/>
      <c r="C24" s="28"/>
      <c r="D24" s="26"/>
      <c r="E24" s="26"/>
      <c r="F24" s="14"/>
      <c r="G24" s="3"/>
    </row>
    <row r="25" spans="1:7" ht="19.899999999999999" customHeight="1">
      <c r="A25" s="32"/>
      <c r="B25" s="26"/>
      <c r="C25" s="28"/>
      <c r="D25" s="26"/>
      <c r="E25" s="26"/>
      <c r="F25" s="14"/>
      <c r="G25" s="3"/>
    </row>
    <row r="26" spans="1:7" ht="19.899999999999999" customHeight="1">
      <c r="A26" s="32"/>
      <c r="B26" s="26"/>
      <c r="C26" s="28"/>
      <c r="D26" s="26"/>
      <c r="E26" s="26"/>
      <c r="F26" s="14"/>
      <c r="G26" s="3"/>
    </row>
    <row r="27" spans="1:7" ht="19.899999999999999" customHeight="1">
      <c r="A27" s="32"/>
      <c r="B27" s="26"/>
      <c r="C27" s="28"/>
      <c r="D27" s="26"/>
      <c r="E27" s="26"/>
      <c r="F27" s="14"/>
      <c r="G27" s="3"/>
    </row>
    <row r="28" spans="1:7" ht="19.899999999999999" customHeight="1">
      <c r="B28" s="26">
        <v>8</v>
      </c>
      <c r="C28" s="31" t="s">
        <v>12</v>
      </c>
      <c r="D28" s="25" t="s">
        <v>5</v>
      </c>
      <c r="E28" s="26" cm="1">
        <f t="array" ref="E28">_xlfn.IFS(D28="No",0,D28="Sometimes",1,D28="Yes",2)</f>
        <v>0</v>
      </c>
      <c r="F28" s="14"/>
      <c r="G28" s="3"/>
    </row>
    <row r="29" spans="1:7" ht="19.899999999999999" customHeight="1">
      <c r="B29" s="26"/>
      <c r="C29" s="31"/>
      <c r="D29" s="25"/>
      <c r="E29" s="26"/>
      <c r="F29" s="14"/>
      <c r="G29" s="3"/>
    </row>
    <row r="30" spans="1:7" ht="19.899999999999999" customHeight="1">
      <c r="B30" s="26"/>
      <c r="C30" s="31"/>
      <c r="D30" s="25"/>
      <c r="E30" s="26"/>
      <c r="F30" s="14"/>
      <c r="G30" s="3"/>
    </row>
    <row r="31" spans="1:7" ht="19.899999999999999" customHeight="1">
      <c r="B31" s="26"/>
      <c r="C31" s="31"/>
      <c r="D31" s="25"/>
      <c r="E31" s="26"/>
      <c r="F31" s="14"/>
      <c r="G31" s="3"/>
    </row>
    <row r="32" spans="1:7" ht="19.899999999999999" customHeight="1">
      <c r="B32" s="22"/>
      <c r="C32" s="31"/>
      <c r="D32" s="25"/>
      <c r="E32" s="26"/>
      <c r="F32" s="14"/>
      <c r="G32" s="3"/>
    </row>
    <row r="33" spans="2:10" ht="19.899999999999999" customHeight="1">
      <c r="B33" s="26"/>
      <c r="C33" s="33" t="s">
        <v>13</v>
      </c>
      <c r="D33" s="26" t="s">
        <v>14</v>
      </c>
      <c r="E33" s="25" cm="1">
        <f t="array" ref="E33">_xlfn.IFS(D33=1,1,D33=2,2,D33=3,3,D33=4,4,D33=5,5,D33=6,6,D33=7,7,D33=8,30,D33=9,30,D33=10,30,D33="No symptoms",0)</f>
        <v>0</v>
      </c>
      <c r="F33" s="29"/>
      <c r="G33" s="3"/>
    </row>
    <row r="34" spans="2:10" ht="19.899999999999999" customHeight="1">
      <c r="B34" s="26"/>
      <c r="C34" s="33"/>
      <c r="D34" s="26"/>
      <c r="E34" s="26"/>
      <c r="F34" s="29"/>
      <c r="G34" s="3"/>
    </row>
    <row r="35" spans="2:10" ht="19.899999999999999" customHeight="1">
      <c r="B35" s="26"/>
      <c r="C35" s="33"/>
      <c r="D35" s="26"/>
      <c r="E35" s="26"/>
      <c r="F35" s="29"/>
      <c r="G35" s="3"/>
    </row>
    <row r="36" spans="2:10" ht="19.899999999999999" customHeight="1">
      <c r="B36" s="22"/>
      <c r="C36" s="33"/>
      <c r="D36" s="26"/>
      <c r="E36" s="26"/>
      <c r="F36" s="29"/>
      <c r="G36" s="3"/>
    </row>
    <row r="37" spans="2:10" ht="19.899999999999999" customHeight="1">
      <c r="B37" s="26">
        <v>9</v>
      </c>
      <c r="C37" s="31" t="s">
        <v>15</v>
      </c>
      <c r="D37" s="25" t="s">
        <v>5</v>
      </c>
      <c r="E37" s="26" cm="1">
        <f t="array" ref="E37">_xlfn.IFS(D37="Yes",2,D37="Sometimes",1,D37="No",0)</f>
        <v>0</v>
      </c>
      <c r="F37" s="14"/>
      <c r="G37" s="3"/>
    </row>
    <row r="38" spans="2:10" ht="19.899999999999999" customHeight="1">
      <c r="B38" s="26"/>
      <c r="C38" s="31"/>
      <c r="D38" s="25"/>
      <c r="E38" s="26"/>
      <c r="F38" s="14"/>
      <c r="G38" s="3"/>
    </row>
    <row r="39" spans="2:10" ht="19.899999999999999" customHeight="1">
      <c r="B39" s="26"/>
      <c r="C39" s="31"/>
      <c r="D39" s="25"/>
      <c r="E39" s="26"/>
      <c r="F39" s="14"/>
      <c r="G39" s="3"/>
    </row>
    <row r="40" spans="2:10" ht="19.899999999999999" customHeight="1">
      <c r="B40" s="26"/>
      <c r="C40" s="31"/>
      <c r="D40" s="25"/>
      <c r="E40" s="26"/>
      <c r="F40" s="14"/>
      <c r="G40" s="3"/>
    </row>
    <row r="41" spans="2:10" ht="19.899999999999999" customHeight="1">
      <c r="B41" s="26"/>
      <c r="C41" s="31"/>
      <c r="D41" s="25"/>
      <c r="E41" s="26"/>
      <c r="F41" s="14"/>
      <c r="G41" s="3"/>
    </row>
    <row r="42" spans="2:10" ht="19.899999999999999" customHeight="1">
      <c r="B42" s="22"/>
      <c r="C42" s="31"/>
      <c r="D42" s="25"/>
      <c r="E42" s="26"/>
      <c r="F42" s="14"/>
      <c r="G42" s="3"/>
      <c r="J42" s="7"/>
    </row>
    <row r="43" spans="2:10" ht="19.899999999999999" customHeight="1">
      <c r="B43" s="22"/>
      <c r="C43" s="28" t="s">
        <v>13</v>
      </c>
      <c r="D43" s="26" t="s">
        <v>14</v>
      </c>
      <c r="E43" s="25" cm="1">
        <f t="array" ref="E43">_xlfn.IFS(D43=1,1,D43=2,2,D43=3,3,D43=4,4,D43=5,5,D43=6,6,D43=7,7,D43=8,30,D43=9,30,D43=10,30,D43="No symptoms",0)</f>
        <v>0</v>
      </c>
      <c r="F43" s="14"/>
      <c r="G43" s="3"/>
      <c r="J43" s="8"/>
    </row>
    <row r="44" spans="2:10" ht="19.899999999999999" customHeight="1">
      <c r="B44" s="22"/>
      <c r="C44" s="28"/>
      <c r="D44" s="26"/>
      <c r="E44" s="26"/>
      <c r="F44" s="14"/>
      <c r="G44" s="3"/>
      <c r="J44" s="8"/>
    </row>
    <row r="45" spans="2:10" ht="19.899999999999999" customHeight="1">
      <c r="B45" s="22"/>
      <c r="C45" s="28"/>
      <c r="D45" s="26"/>
      <c r="E45" s="26"/>
      <c r="F45" s="14"/>
      <c r="G45" s="6"/>
      <c r="J45" s="9"/>
    </row>
    <row r="46" spans="2:10" ht="34.5" customHeight="1">
      <c r="B46" s="26">
        <v>10</v>
      </c>
      <c r="C46" s="31" t="s">
        <v>16</v>
      </c>
      <c r="D46" s="26" t="s">
        <v>5</v>
      </c>
      <c r="E46" s="25" cm="1">
        <f t="array" ref="E46">_xlfn.IFS(D46="No",0,D46="Yes",2,D46="Sometimes",1)</f>
        <v>0</v>
      </c>
      <c r="F46" s="14"/>
      <c r="G46" s="3"/>
      <c r="J46" s="10"/>
    </row>
    <row r="47" spans="2:10" ht="19.899999999999999" customHeight="1">
      <c r="B47" s="26"/>
      <c r="C47" s="31"/>
      <c r="D47" s="26"/>
      <c r="E47" s="25"/>
      <c r="F47" s="14"/>
      <c r="G47" s="3"/>
      <c r="J47" s="7"/>
    </row>
    <row r="48" spans="2:10" ht="19.899999999999999" customHeight="1">
      <c r="B48" s="22"/>
      <c r="C48" s="28" t="s">
        <v>13</v>
      </c>
      <c r="D48" s="22"/>
      <c r="E48" s="22"/>
      <c r="F48" s="14"/>
      <c r="G48" s="3"/>
    </row>
    <row r="49" spans="2:7" ht="19.899999999999999" customHeight="1">
      <c r="B49" s="22"/>
      <c r="C49" s="28"/>
      <c r="D49" s="22" t="s">
        <v>17</v>
      </c>
      <c r="E49" s="16" cm="1">
        <f t="array" ref="E49">_xlfn.IFS(D49=1,1,D49=2,2,D49=3,3,D49=4,4,D49=5,5,D49=6,6,D49=7,7,D49=8,30,D49=9,30,D49=10,30,D49="No pain",0)</f>
        <v>0</v>
      </c>
      <c r="F49" s="14"/>
      <c r="G49" s="3"/>
    </row>
    <row r="50" spans="2:7" ht="19.899999999999999" customHeight="1">
      <c r="B50" s="22"/>
      <c r="C50" s="28"/>
      <c r="D50" s="22"/>
      <c r="E50" s="22"/>
      <c r="F50" s="14"/>
      <c r="G50" s="4"/>
    </row>
    <row r="51" spans="2:7" ht="19.899999999999999" customHeight="1">
      <c r="B51" s="24"/>
      <c r="C51" s="21"/>
      <c r="D51" s="22"/>
      <c r="E51" s="22"/>
      <c r="F51" s="14"/>
      <c r="G51" s="4"/>
    </row>
    <row r="52" spans="2:7" ht="52.5" customHeight="1">
      <c r="B52" s="15"/>
      <c r="C52" s="21"/>
      <c r="D52" s="17" t="s">
        <v>18</v>
      </c>
      <c r="E52" s="18">
        <f>SUM(E6:E51)</f>
        <v>0</v>
      </c>
      <c r="F52" s="19" t="str" cm="1">
        <f t="array" ref="F52">_xlfn.IFS(E52&lt;=7,"Prevention",E52&lt;=29,"Self-management",E52&gt;=28,"Self-referral")</f>
        <v>Prevention</v>
      </c>
      <c r="G52" s="4"/>
    </row>
    <row r="53" spans="2:7" ht="48.75" customHeight="1">
      <c r="B53" s="3"/>
      <c r="C53" s="3"/>
      <c r="D53" s="3"/>
      <c r="E53" s="3"/>
      <c r="F53" s="3"/>
      <c r="G53" s="3"/>
    </row>
    <row r="54" spans="2:7" ht="15"/>
    <row r="55" spans="2:7" ht="15"/>
    <row r="56" spans="2:7" ht="15"/>
    <row r="57" spans="2:7" ht="15"/>
    <row r="58" spans="2:7" ht="15"/>
    <row r="59" spans="2:7" ht="15"/>
    <row r="60" spans="2:7" ht="15"/>
    <row r="61" spans="2:7" ht="15"/>
  </sheetData>
  <mergeCells count="45">
    <mergeCell ref="A23:A27"/>
    <mergeCell ref="C28:C32"/>
    <mergeCell ref="C33:C36"/>
    <mergeCell ref="B28:B31"/>
    <mergeCell ref="B33:B35"/>
    <mergeCell ref="B7:B10"/>
    <mergeCell ref="B11:B14"/>
    <mergeCell ref="B15:B18"/>
    <mergeCell ref="B19:B22"/>
    <mergeCell ref="C46:C47"/>
    <mergeCell ref="C15:C18"/>
    <mergeCell ref="C7:C10"/>
    <mergeCell ref="B23:B27"/>
    <mergeCell ref="B46:B47"/>
    <mergeCell ref="C43:C45"/>
    <mergeCell ref="C37:C42"/>
    <mergeCell ref="C19:C22"/>
    <mergeCell ref="C23:C27"/>
    <mergeCell ref="C11:C14"/>
    <mergeCell ref="B37:B41"/>
    <mergeCell ref="C3:C4"/>
    <mergeCell ref="C48:C50"/>
    <mergeCell ref="F33:F36"/>
    <mergeCell ref="D43:D45"/>
    <mergeCell ref="D37:D42"/>
    <mergeCell ref="E37:E42"/>
    <mergeCell ref="D33:D36"/>
    <mergeCell ref="D46:D47"/>
    <mergeCell ref="E46:E47"/>
    <mergeCell ref="E3:E4"/>
    <mergeCell ref="D3:D4"/>
    <mergeCell ref="D7:D10"/>
    <mergeCell ref="E7:E10"/>
    <mergeCell ref="E28:E32"/>
    <mergeCell ref="E11:E14"/>
    <mergeCell ref="E15:E18"/>
    <mergeCell ref="E43:E45"/>
    <mergeCell ref="E23:E27"/>
    <mergeCell ref="D11:D14"/>
    <mergeCell ref="D15:D18"/>
    <mergeCell ref="D19:D22"/>
    <mergeCell ref="E19:E22"/>
    <mergeCell ref="D23:D27"/>
    <mergeCell ref="D28:D32"/>
    <mergeCell ref="E33:E36"/>
  </mergeCells>
  <conditionalFormatting sqref="E5">
    <cfRule type="containsText" dxfId="3" priority="3" operator="containsText" text="NOT IN SCOPE">
      <formula>NOT(ISERROR(SEARCH("NOT IN SCOPE",E5)))</formula>
    </cfRule>
    <cfRule type="containsText" dxfId="2" priority="4" operator="containsText" text="YES IN SCOPE">
      <formula>NOT(ISERROR(SEARCH("YES IN SCOPE",E5)))</formula>
    </cfRule>
  </conditionalFormatting>
  <conditionalFormatting sqref="E5">
    <cfRule type="cellIs" dxfId="1" priority="2" operator="equal">
      <formula>"PPHS"</formula>
    </cfRule>
  </conditionalFormatting>
  <conditionalFormatting sqref="E5">
    <cfRule type="cellIs" dxfId="0" priority="1" operator="equal">
      <formula>"Not for PPHS"</formula>
    </cfRule>
  </conditionalFormatting>
  <dataValidations count="7">
    <dataValidation type="list" allowBlank="1" showInputMessage="1" showErrorMessage="1" sqref="D6" xr:uid="{CC676A59-7679-42AC-A1FD-EC3E7CA3CDE3}">
      <formula1>"Yes, No"</formula1>
    </dataValidation>
    <dataValidation type="list" allowBlank="1" showInputMessage="1" showErrorMessage="1" sqref="D7 D11 D15 D19" xr:uid="{AECE2F21-3407-473C-AE38-BB62E1D7A6ED}">
      <formula1>"Yes, No, Not sure, N/A"</formula1>
    </dataValidation>
    <dataValidation type="list" allowBlank="1" showInputMessage="1" showErrorMessage="1" sqref="D23" xr:uid="{A0492751-E2F0-4871-8B97-79684B01DDC6}">
      <formula1>"1st, 2nd, not sure, N/A, 3rd, 4th"</formula1>
    </dataValidation>
    <dataValidation type="list" allowBlank="1" showInputMessage="1" showErrorMessage="1" sqref="D28:D32 D46:D48" xr:uid="{BFF329D9-48CE-4734-AB17-EAA0A11ABF31}">
      <formula1>"Yes, Sometimes, No"</formula1>
    </dataValidation>
    <dataValidation type="list" allowBlank="1" showInputMessage="1" showErrorMessage="1" sqref="D33:D36 D43:D45" xr:uid="{8EB12419-8AAC-49F6-87AA-68CA2349BE56}">
      <formula1>"No symptoms,1,2,3,4,5,6,7,8,9,10"</formula1>
    </dataValidation>
    <dataValidation type="list" allowBlank="1" showInputMessage="1" showErrorMessage="1" sqref="D37:D42" xr:uid="{F9A529EC-DBE3-43FD-830A-280626397D46}">
      <formula1>"Yes, sometimes, No"</formula1>
    </dataValidation>
    <dataValidation type="list" allowBlank="1" showInputMessage="1" showErrorMessage="1" sqref="D49" xr:uid="{E9C05E11-6629-4425-98D3-93212F08C201}">
      <formula1>"No pain,1,2,3,4,5,6,7,8,9,10,"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62615-1F62-48F7-803F-42243E86D7BA}">
  <dimension ref="B2:C10"/>
  <sheetViews>
    <sheetView workbookViewId="0">
      <selection activeCell="H13" sqref="H13"/>
    </sheetView>
  </sheetViews>
  <sheetFormatPr defaultRowHeight="14.45"/>
  <cols>
    <col min="2" max="2" width="32.28515625" bestFit="1" customWidth="1"/>
  </cols>
  <sheetData>
    <row r="2" spans="2:3">
      <c r="B2" s="1" t="s">
        <v>19</v>
      </c>
      <c r="C2" s="1"/>
    </row>
    <row r="3" spans="2:3" ht="15">
      <c r="B3" s="5" t="s">
        <v>20</v>
      </c>
    </row>
    <row r="4" spans="2:3" ht="15">
      <c r="B4" s="5" t="s">
        <v>21</v>
      </c>
    </row>
    <row r="5" spans="2:3">
      <c r="B5" s="2" t="s">
        <v>22</v>
      </c>
    </row>
    <row r="6" spans="2:3">
      <c r="B6" s="2" t="s">
        <v>23</v>
      </c>
    </row>
    <row r="7" spans="2:3" ht="15">
      <c r="B7" s="5" t="s">
        <v>24</v>
      </c>
    </row>
    <row r="8" spans="2:3">
      <c r="B8" s="2" t="s">
        <v>25</v>
      </c>
    </row>
    <row r="9" spans="2:3">
      <c r="B9" s="2" t="s">
        <v>26</v>
      </c>
    </row>
    <row r="10" spans="2:3">
      <c r="B10" s="1"/>
      <c r="C10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29C94-EEA3-48AA-9F0A-69EE5EA22371}">
  <dimension ref="A1"/>
  <sheetViews>
    <sheetView workbookViewId="0"/>
  </sheetViews>
  <sheetFormatPr defaultRowHeight="14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F62FA92D66F54498F1FD55A8E04BD7" ma:contentTypeVersion="16" ma:contentTypeDescription="Create a new document." ma:contentTypeScope="" ma:versionID="117de83e452a3b3f43490a26fd77abd9">
  <xsd:schema xmlns:xsd="http://www.w3.org/2001/XMLSchema" xmlns:xs="http://www.w3.org/2001/XMLSchema" xmlns:p="http://schemas.microsoft.com/office/2006/metadata/properties" xmlns:ns3="3542920f-6010-4141-8390-529ff9f74274" xmlns:ns4="0d1a7482-d43b-43bf-a489-01b324a875ee" targetNamespace="http://schemas.microsoft.com/office/2006/metadata/properties" ma:root="true" ma:fieldsID="c7315c5f916910f6784c8e0f87aabe5a" ns3:_="" ns4:_="">
    <xsd:import namespace="3542920f-6010-4141-8390-529ff9f74274"/>
    <xsd:import namespace="0d1a7482-d43b-43bf-a489-01b324a875e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ingHintHash" minOccurs="0"/>
                <xsd:element ref="ns4:SharedWithDetails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42920f-6010-4141-8390-529ff9f742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1a7482-d43b-43bf-a489-01b324a875e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542920f-6010-4141-8390-529ff9f74274" xsi:nil="true"/>
  </documentManagement>
</p:properties>
</file>

<file path=customXml/itemProps1.xml><?xml version="1.0" encoding="utf-8"?>
<ds:datastoreItem xmlns:ds="http://schemas.openxmlformats.org/officeDocument/2006/customXml" ds:itemID="{9B9C0D4B-31E7-464F-9C18-12E52256DC36}"/>
</file>

<file path=customXml/itemProps2.xml><?xml version="1.0" encoding="utf-8"?>
<ds:datastoreItem xmlns:ds="http://schemas.openxmlformats.org/officeDocument/2006/customXml" ds:itemID="{2F44F8B1-23A0-456C-8C5E-4E89102F7C7E}"/>
</file>

<file path=customXml/itemProps3.xml><?xml version="1.0" encoding="utf-8"?>
<ds:datastoreItem xmlns:ds="http://schemas.openxmlformats.org/officeDocument/2006/customXml" ds:itemID="{EC867645-831B-4797-B751-7B5E1305AB7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Thompson Ann (ELHT) PPHS-POG</dc:creator>
  <cp:keywords/>
  <dc:description/>
  <cp:lastModifiedBy/>
  <cp:revision/>
  <dcterms:created xsi:type="dcterms:W3CDTF">2025-04-03T13:14:16Z</dcterms:created>
  <dcterms:modified xsi:type="dcterms:W3CDTF">2025-09-09T13:09:03Z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0x010100D6F62FA92D66F54498F1FD55A8E04BD7</vt:lpwstr>
  </property>
</Properties>
</file>